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05" i="1"/>
  <c r="A205"/>
  <c r="L204"/>
  <c r="J204"/>
  <c r="I204"/>
  <c r="H204"/>
  <c r="G204"/>
  <c r="F204"/>
  <c r="B195"/>
  <c r="A195"/>
  <c r="L194"/>
  <c r="L205" s="1"/>
  <c r="J194"/>
  <c r="J205" s="1"/>
  <c r="I194"/>
  <c r="I205" s="1"/>
  <c r="H194"/>
  <c r="H205" s="1"/>
  <c r="G194"/>
  <c r="G205" s="1"/>
  <c r="F194"/>
  <c r="F205" s="1"/>
  <c r="B185"/>
  <c r="A185"/>
  <c r="L184"/>
  <c r="J184"/>
  <c r="I184"/>
  <c r="H184"/>
  <c r="G184"/>
  <c r="F184"/>
  <c r="B175"/>
  <c r="A175"/>
  <c r="L174"/>
  <c r="L185" s="1"/>
  <c r="J174"/>
  <c r="J185" s="1"/>
  <c r="I174"/>
  <c r="I185" s="1"/>
  <c r="H174"/>
  <c r="H185" s="1"/>
  <c r="G174"/>
  <c r="G185" s="1"/>
  <c r="F174"/>
  <c r="F185" s="1"/>
  <c r="B165"/>
  <c r="A165"/>
  <c r="I164"/>
  <c r="H164"/>
  <c r="G164"/>
  <c r="L154"/>
  <c r="L165" s="1"/>
  <c r="J154"/>
  <c r="I154"/>
  <c r="I165" s="1"/>
  <c r="H154"/>
  <c r="H165" s="1"/>
  <c r="G154"/>
  <c r="G165" s="1"/>
  <c r="F154"/>
  <c r="B145"/>
  <c r="A145"/>
  <c r="L144"/>
  <c r="J144"/>
  <c r="I144"/>
  <c r="H144"/>
  <c r="G144"/>
  <c r="F144"/>
  <c r="B135"/>
  <c r="A135"/>
  <c r="L134"/>
  <c r="L145" s="1"/>
  <c r="J134"/>
  <c r="I134"/>
  <c r="I145" s="1"/>
  <c r="H134"/>
  <c r="H145" s="1"/>
  <c r="G134"/>
  <c r="G145" s="1"/>
  <c r="F134"/>
  <c r="F145" s="1"/>
  <c r="B125"/>
  <c r="A125"/>
  <c r="L124"/>
  <c r="J124"/>
  <c r="I124"/>
  <c r="H124"/>
  <c r="G124"/>
  <c r="F124"/>
  <c r="A115"/>
  <c r="L114"/>
  <c r="J114"/>
  <c r="I114"/>
  <c r="H114"/>
  <c r="G114"/>
  <c r="F114"/>
  <c r="B105"/>
  <c r="A105"/>
  <c r="L104"/>
  <c r="J104"/>
  <c r="I104"/>
  <c r="H104"/>
  <c r="G104"/>
  <c r="F104"/>
  <c r="B95"/>
  <c r="A95"/>
  <c r="L94"/>
  <c r="L105" s="1"/>
  <c r="J94"/>
  <c r="I94"/>
  <c r="I105" s="1"/>
  <c r="H94"/>
  <c r="H105" s="1"/>
  <c r="G94"/>
  <c r="G105" s="1"/>
  <c r="F94"/>
  <c r="F105" s="1"/>
  <c r="B85"/>
  <c r="A85"/>
  <c r="L84"/>
  <c r="J84"/>
  <c r="I84"/>
  <c r="H84"/>
  <c r="G84"/>
  <c r="F84"/>
  <c r="B75"/>
  <c r="A75"/>
  <c r="L74"/>
  <c r="L85" s="1"/>
  <c r="J74"/>
  <c r="I74"/>
  <c r="I85" s="1"/>
  <c r="H74"/>
  <c r="G74"/>
  <c r="G85" s="1"/>
  <c r="F74"/>
  <c r="F85" s="1"/>
  <c r="B65"/>
  <c r="A65"/>
  <c r="L64"/>
  <c r="J64"/>
  <c r="I64"/>
  <c r="H64"/>
  <c r="G64"/>
  <c r="F64"/>
  <c r="B55"/>
  <c r="A55"/>
  <c r="L54"/>
  <c r="L65" s="1"/>
  <c r="J54"/>
  <c r="I54"/>
  <c r="I65" s="1"/>
  <c r="H54"/>
  <c r="G54"/>
  <c r="F54"/>
  <c r="B45"/>
  <c r="A45"/>
  <c r="L44"/>
  <c r="J44"/>
  <c r="I44"/>
  <c r="H44"/>
  <c r="G44"/>
  <c r="F44"/>
  <c r="B36"/>
  <c r="A36"/>
  <c r="L35"/>
  <c r="L45" s="1"/>
  <c r="J35"/>
  <c r="I35"/>
  <c r="H35"/>
  <c r="G35"/>
  <c r="F35"/>
  <c r="B26"/>
  <c r="A26"/>
  <c r="L25"/>
  <c r="J25"/>
  <c r="I25"/>
  <c r="H25"/>
  <c r="G25"/>
  <c r="F25"/>
  <c r="B16"/>
  <c r="A16"/>
  <c r="L15"/>
  <c r="J15"/>
  <c r="I15"/>
  <c r="I26" s="1"/>
  <c r="H15"/>
  <c r="H26" s="1"/>
  <c r="G15"/>
  <c r="F15"/>
  <c r="J105" l="1"/>
  <c r="J85"/>
  <c r="J26"/>
  <c r="L26"/>
  <c r="J165"/>
  <c r="F26"/>
  <c r="H65"/>
  <c r="L206"/>
  <c r="L125"/>
  <c r="J145"/>
  <c r="H125"/>
  <c r="J125"/>
  <c r="G125"/>
  <c r="F125"/>
  <c r="I125"/>
  <c r="H85"/>
  <c r="J45"/>
  <c r="I45"/>
  <c r="H45"/>
  <c r="F45"/>
  <c r="G45"/>
  <c r="G65"/>
  <c r="J65"/>
  <c r="F65"/>
  <c r="G26"/>
  <c r="F206"/>
  <c r="H206" l="1"/>
  <c r="J206"/>
  <c r="I206"/>
  <c r="G206"/>
</calcChain>
</file>

<file path=xl/sharedStrings.xml><?xml version="1.0" encoding="utf-8"?>
<sst xmlns="http://schemas.openxmlformats.org/spreadsheetml/2006/main" count="160" uniqueCount="70">
  <si>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</si>
  <si>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</si>
  <si>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</si>
  <si>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</si>
  <si>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</si>
  <si>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</si>
  <si>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</si>
  <si>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</si>
  <si>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</si>
  <si>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</si>
  <si>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</si>
  <si>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</si>
  <si>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</si>
  <si>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</si>
  <si>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</si>
  <si>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</si>
  <si>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</si>
  <si>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</si>
  <si>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</si>
  <si>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</si>
  <si>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</si>
  <si>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</si>
  <si>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</si>
  <si>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</si>
  <si>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</si>
  <si>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</si>
  <si>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</si>
  <si>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</si>
  <si>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</si>
  <si>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</si>
  <si>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</si>
  <si>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</si>
  <si>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</si>
  <si>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</si>
  <si>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</si>
  <si>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</si>
  <si>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</si>
  <si>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мясные из говядины</t>
  </si>
  <si>
    <t>соус красный</t>
  </si>
  <si>
    <t>хлеб пшеничный</t>
  </si>
  <si>
    <t>каша рассыпчатая гречневая с маслом</t>
  </si>
  <si>
    <t>чай с сахаром</t>
  </si>
  <si>
    <t>щи со свежей капустой</t>
  </si>
  <si>
    <t>кондитерские изделия</t>
  </si>
  <si>
    <t>каша вязка молочная из риса с маслом</t>
  </si>
  <si>
    <t>сыр порционный</t>
  </si>
  <si>
    <t>какао с молоком</t>
  </si>
  <si>
    <t>гарнир перловка</t>
  </si>
  <si>
    <t>Кисель витамизированный</t>
  </si>
  <si>
    <t>Ю.А. Морозов</t>
  </si>
  <si>
    <t>суп картофельный с бобовыми (горох)</t>
  </si>
  <si>
    <t>булочка сдобная</t>
  </si>
  <si>
    <t>чай с сахаром и лимоном</t>
  </si>
  <si>
    <t>макаронные изделия отварные с маслом</t>
  </si>
  <si>
    <t>сокосодержащий напиток</t>
  </si>
  <si>
    <t>кондитерское изделие</t>
  </si>
  <si>
    <t>птица отварная</t>
  </si>
  <si>
    <t>компот из смеси сухофруктов</t>
  </si>
  <si>
    <t>31.4</t>
  </si>
  <si>
    <t>биточки из говядины</t>
  </si>
  <si>
    <t>плов из мяса птиц</t>
  </si>
  <si>
    <t>нарезка с белокочанной капустой с маслом</t>
  </si>
  <si>
    <t>компот витаминизированный</t>
  </si>
  <si>
    <t>1 сорт</t>
  </si>
  <si>
    <t>гороховое пюре</t>
  </si>
  <si>
    <t>гор.напитки</t>
  </si>
  <si>
    <t>яблоко</t>
  </si>
  <si>
    <t>МКОУ Кировская СОШ</t>
  </si>
  <si>
    <t>рыба тушеная в томате с овощами</t>
  </si>
  <si>
    <t>суп борщ на курином бульоне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</si>
</sst>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0" borderId="2" xfId="0" applyFont="1" applyBorder="1" applyAlignment="1" applyProtection="1">
      <alignment horizontal="right"/>
      <protection locked="0"/>
    </xf>
    <xf numFmtId="0" fontId="2" fillId="0" borderId="2" xfId="0" applyFont="1" applyBorder="1"/>
    <xf numFmtId="0" fontId="1" fillId="0" borderId="2" xfId="0" applyFont="1" applyBorder="1"/>
    <xf numFmtId="0" fontId="0" fillId="0" borderId="2" xfId="0" applyFill="1" applyBorder="1" applyAlignment="1" applyProtection="1">
      <alignment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9" sqref="E17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7" t="s">
        <v>67</v>
      </c>
      <c r="D1" s="58"/>
      <c r="E1" s="58"/>
      <c r="F1" s="12" t="s">
        <v>16</v>
      </c>
      <c r="G1" s="2" t="s">
        <v>17</v>
      </c>
      <c r="H1" s="59" t="s">
        <v>36</v>
      </c>
      <c r="I1" s="59"/>
      <c r="J1" s="59"/>
      <c r="K1" s="59"/>
    </row>
    <row r="2" spans="1:12" ht="17.399999999999999">
      <c r="A2" s="35" t="s">
        <v>6</v>
      </c>
      <c r="C2" s="2"/>
      <c r="G2" s="2" t="s">
        <v>18</v>
      </c>
      <c r="H2" s="59" t="s">
        <v>49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>
      <c r="C4" s="2"/>
      <c r="D4" s="4"/>
      <c r="H4" s="47" t="s">
        <v>33</v>
      </c>
      <c r="I4" s="47" t="s">
        <v>34</v>
      </c>
      <c r="J4" s="47" t="s">
        <v>35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4.4">
      <c r="A6" s="20">
        <v>1</v>
      </c>
      <c r="B6" s="21">
        <v>1</v>
      </c>
      <c r="C6" s="22" t="s">
        <v>20</v>
      </c>
      <c r="D6" s="5"/>
      <c r="E6" s="5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6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/>
      <c r="E8" s="7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/>
      <c r="E9" s="7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/>
      <c r="E10" s="7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7"/>
      <c r="E11" s="7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4"/>
      <c r="B15" s="17"/>
      <c r="C15" s="8"/>
      <c r="D15" s="18" t="s">
        <v>30</v>
      </c>
      <c r="E15" s="9"/>
      <c r="F15" s="19">
        <f>SUM(F6:F14)</f>
        <v>0</v>
      </c>
      <c r="G15" s="19">
        <f t="shared" ref="G15:J15" si="0">SUM(G6:G14)</f>
        <v>0</v>
      </c>
      <c r="H15" s="19">
        <f t="shared" si="0"/>
        <v>0</v>
      </c>
      <c r="I15" s="19">
        <f t="shared" si="0"/>
        <v>0</v>
      </c>
      <c r="J15" s="19">
        <f t="shared" si="0"/>
        <v>0</v>
      </c>
      <c r="K15" s="25"/>
      <c r="L15" s="19">
        <f t="shared" ref="L15" si="1">SUM(L6:L14)</f>
        <v>0</v>
      </c>
    </row>
    <row r="16" spans="1:12" ht="14.4">
      <c r="A16" s="26">
        <f>A6</f>
        <v>1</v>
      </c>
      <c r="B16" s="13">
        <f>B6</f>
        <v>1</v>
      </c>
      <c r="C16" s="10" t="s">
        <v>22</v>
      </c>
      <c r="D16" s="52" t="s">
        <v>25</v>
      </c>
      <c r="E16" s="7" t="s">
        <v>37</v>
      </c>
      <c r="F16" s="42">
        <v>120</v>
      </c>
      <c r="G16" s="43">
        <v>15.55</v>
      </c>
      <c r="H16" s="43">
        <v>11.55</v>
      </c>
      <c r="I16" s="43">
        <v>15.7</v>
      </c>
      <c r="J16" s="43">
        <v>228.75</v>
      </c>
      <c r="K16" s="44">
        <v>268</v>
      </c>
      <c r="L16" s="43">
        <v>30</v>
      </c>
    </row>
    <row r="17" spans="1:12" ht="14.4">
      <c r="A17" s="23"/>
      <c r="B17" s="15"/>
      <c r="C17" s="11"/>
      <c r="D17" s="7"/>
      <c r="E17" s="7" t="s">
        <v>38</v>
      </c>
      <c r="F17" s="42">
        <v>80</v>
      </c>
      <c r="G17" s="43">
        <v>2.83</v>
      </c>
      <c r="H17" s="43">
        <v>7.5</v>
      </c>
      <c r="I17" s="43">
        <v>13</v>
      </c>
      <c r="J17" s="43">
        <v>131.5</v>
      </c>
      <c r="K17" s="44">
        <v>263</v>
      </c>
      <c r="L17" s="43">
        <v>8</v>
      </c>
    </row>
    <row r="18" spans="1:12" ht="14.4">
      <c r="A18" s="23"/>
      <c r="B18" s="15"/>
      <c r="C18" s="11"/>
      <c r="D18" s="52" t="s">
        <v>26</v>
      </c>
      <c r="E18" s="7" t="s">
        <v>40</v>
      </c>
      <c r="F18" s="42">
        <v>225</v>
      </c>
      <c r="G18" s="43">
        <v>11.5</v>
      </c>
      <c r="H18" s="43">
        <v>8.1199999999999992</v>
      </c>
      <c r="I18" s="43">
        <v>51.52</v>
      </c>
      <c r="J18" s="43">
        <v>325</v>
      </c>
      <c r="K18" s="44">
        <v>302</v>
      </c>
      <c r="L18" s="43">
        <v>20.5</v>
      </c>
    </row>
    <row r="19" spans="1:12" ht="14.4">
      <c r="A19" s="23"/>
      <c r="B19" s="15"/>
      <c r="C19" s="11"/>
      <c r="D19" s="52" t="s">
        <v>21</v>
      </c>
      <c r="E19" s="7" t="s">
        <v>41</v>
      </c>
      <c r="F19" s="42">
        <v>215</v>
      </c>
      <c r="G19" s="43">
        <v>0.2</v>
      </c>
      <c r="H19" s="43">
        <v>0</v>
      </c>
      <c r="I19" s="43">
        <v>14</v>
      </c>
      <c r="J19" s="43">
        <v>28</v>
      </c>
      <c r="K19" s="44">
        <v>375</v>
      </c>
      <c r="L19" s="43">
        <v>3.75</v>
      </c>
    </row>
    <row r="20" spans="1:12" ht="14.4">
      <c r="A20" s="23"/>
      <c r="B20" s="15"/>
      <c r="C20" s="11"/>
      <c r="D20" s="52" t="s">
        <v>28</v>
      </c>
      <c r="E20" s="7" t="s">
        <v>39</v>
      </c>
      <c r="F20" s="42">
        <v>100</v>
      </c>
      <c r="G20" s="43">
        <v>3.95</v>
      </c>
      <c r="H20" s="43">
        <v>0.5</v>
      </c>
      <c r="I20" s="43">
        <v>24.12</v>
      </c>
      <c r="J20" s="43">
        <v>170</v>
      </c>
      <c r="K20" s="44"/>
      <c r="L20" s="43">
        <v>4</v>
      </c>
    </row>
    <row r="21" spans="1:12" ht="14.4">
      <c r="A21" s="23"/>
      <c r="B21" s="15"/>
      <c r="C21" s="11"/>
      <c r="D21" s="7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4.4">
      <c r="A25" s="24"/>
      <c r="B25" s="17"/>
      <c r="C25" s="8"/>
      <c r="D25" s="18" t="s">
        <v>30</v>
      </c>
      <c r="E25" s="9"/>
      <c r="F25" s="19">
        <f>SUM(F16:F24)</f>
        <v>740</v>
      </c>
      <c r="G25" s="19">
        <f t="shared" ref="G25:J25" si="2">SUM(G16:G24)</f>
        <v>34.03</v>
      </c>
      <c r="H25" s="19">
        <f t="shared" si="2"/>
        <v>27.67</v>
      </c>
      <c r="I25" s="19">
        <f t="shared" si="2"/>
        <v>118.34</v>
      </c>
      <c r="J25" s="19">
        <f t="shared" si="2"/>
        <v>883.25</v>
      </c>
      <c r="K25" s="25"/>
      <c r="L25" s="19">
        <f t="shared" ref="L25" si="3">SUM(L16:L24)</f>
        <v>66.25</v>
      </c>
    </row>
    <row r="26" spans="1:12" ht="14.4">
      <c r="A26" s="29">
        <f>A6</f>
        <v>1</v>
      </c>
      <c r="B26" s="30">
        <f>B6</f>
        <v>1</v>
      </c>
      <c r="C26" s="55" t="s">
        <v>4</v>
      </c>
      <c r="D26" s="56"/>
      <c r="E26" s="31"/>
      <c r="F26" s="32">
        <f>F15+F25</f>
        <v>740</v>
      </c>
      <c r="G26" s="32">
        <f t="shared" ref="G26:J26" si="4">G15+G25</f>
        <v>34.03</v>
      </c>
      <c r="H26" s="32">
        <f t="shared" si="4"/>
        <v>27.67</v>
      </c>
      <c r="I26" s="32">
        <f t="shared" si="4"/>
        <v>118.34</v>
      </c>
      <c r="J26" s="32">
        <f t="shared" si="4"/>
        <v>883.25</v>
      </c>
      <c r="K26" s="32"/>
      <c r="L26" s="32">
        <f t="shared" ref="L26" si="5">L15+L25</f>
        <v>66.25</v>
      </c>
    </row>
    <row r="27" spans="1:12" ht="14.4">
      <c r="A27" s="14">
        <v>1</v>
      </c>
      <c r="B27" s="15">
        <v>2</v>
      </c>
      <c r="C27" s="22" t="s">
        <v>20</v>
      </c>
      <c r="D27" s="5"/>
      <c r="E27" s="39"/>
      <c r="F27" s="40"/>
      <c r="G27" s="40"/>
      <c r="H27" s="40"/>
      <c r="I27" s="40"/>
      <c r="J27" s="40"/>
      <c r="K27" s="41"/>
      <c r="L27" s="40"/>
    </row>
    <row r="28" spans="1:12" ht="14.4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7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7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4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6"/>
      <c r="B35" s="17"/>
      <c r="C35" s="8"/>
      <c r="D35" s="18" t="s">
        <v>30</v>
      </c>
      <c r="E35" s="9"/>
      <c r="F35" s="19">
        <f>SUM(F27:F34)</f>
        <v>0</v>
      </c>
      <c r="G35" s="19">
        <f>SUM(G27:G34)</f>
        <v>0</v>
      </c>
      <c r="H35" s="19">
        <f>SUM(H27:H34)</f>
        <v>0</v>
      </c>
      <c r="I35" s="19">
        <f>SUM(I27:I34)</f>
        <v>0</v>
      </c>
      <c r="J35" s="19">
        <f>SUM(J27:J34)</f>
        <v>0</v>
      </c>
      <c r="K35" s="25"/>
      <c r="L35" s="19">
        <f>SUM(L27:L34)</f>
        <v>0</v>
      </c>
    </row>
    <row r="36" spans="1:12" ht="14.4">
      <c r="A36" s="13">
        <f>A27</f>
        <v>1</v>
      </c>
      <c r="B36" s="13">
        <f>B27</f>
        <v>2</v>
      </c>
      <c r="C36" s="10" t="s">
        <v>22</v>
      </c>
      <c r="D36" s="52" t="s">
        <v>24</v>
      </c>
      <c r="E36" s="7" t="s">
        <v>42</v>
      </c>
      <c r="F36" s="42">
        <v>300</v>
      </c>
      <c r="G36" s="43">
        <v>1.75</v>
      </c>
      <c r="H36" s="43">
        <v>4.8899999999999997</v>
      </c>
      <c r="I36" s="43">
        <v>8.49</v>
      </c>
      <c r="J36" s="43">
        <v>120</v>
      </c>
      <c r="K36" s="44">
        <v>88</v>
      </c>
      <c r="L36" s="43">
        <v>30</v>
      </c>
    </row>
    <row r="37" spans="1:12" ht="14.4">
      <c r="A37" s="14"/>
      <c r="B37" s="15"/>
      <c r="C37" s="11"/>
      <c r="D37" s="7"/>
      <c r="E37" s="7" t="s">
        <v>43</v>
      </c>
      <c r="F37" s="42">
        <v>100</v>
      </c>
      <c r="G37" s="43">
        <v>3.8</v>
      </c>
      <c r="H37" s="43">
        <v>4.42</v>
      </c>
      <c r="I37" s="43">
        <v>20.22</v>
      </c>
      <c r="J37" s="43">
        <v>350</v>
      </c>
      <c r="K37" s="44"/>
      <c r="L37" s="43">
        <v>18</v>
      </c>
    </row>
    <row r="38" spans="1:12" ht="14.4">
      <c r="A38" s="14"/>
      <c r="B38" s="15"/>
      <c r="C38" s="11"/>
      <c r="D38" s="52" t="s">
        <v>21</v>
      </c>
      <c r="E38" s="7" t="s">
        <v>48</v>
      </c>
      <c r="F38" s="42">
        <v>215</v>
      </c>
      <c r="G38" s="43">
        <v>1.36</v>
      </c>
      <c r="H38" s="43">
        <v>0</v>
      </c>
      <c r="I38" s="43">
        <v>26.02</v>
      </c>
      <c r="J38" s="43">
        <v>117</v>
      </c>
      <c r="K38" s="44">
        <v>7</v>
      </c>
      <c r="L38" s="43">
        <v>13</v>
      </c>
    </row>
    <row r="39" spans="1:12" ht="14.4">
      <c r="A39" s="14"/>
      <c r="B39" s="15"/>
      <c r="C39" s="11"/>
      <c r="D39" s="52" t="s">
        <v>28</v>
      </c>
      <c r="E39" s="7" t="s">
        <v>39</v>
      </c>
      <c r="F39" s="42">
        <v>100</v>
      </c>
      <c r="G39" s="43">
        <v>3.95</v>
      </c>
      <c r="H39" s="43">
        <v>0.5</v>
      </c>
      <c r="I39" s="43">
        <v>24.12</v>
      </c>
      <c r="J39" s="43">
        <v>170</v>
      </c>
      <c r="K39" s="44"/>
      <c r="L39" s="43">
        <v>4</v>
      </c>
    </row>
    <row r="40" spans="1:12" ht="14.4">
      <c r="A40" s="14"/>
      <c r="B40" s="15"/>
      <c r="C40" s="11"/>
      <c r="D40" s="7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7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>
      <c r="A44" s="16"/>
      <c r="B44" s="17"/>
      <c r="C44" s="8"/>
      <c r="D44" s="18" t="s">
        <v>30</v>
      </c>
      <c r="E44" s="9"/>
      <c r="F44" s="19">
        <f>SUM(F36:F43)</f>
        <v>715</v>
      </c>
      <c r="G44" s="19">
        <f>SUM(G36:G43)</f>
        <v>10.86</v>
      </c>
      <c r="H44" s="19">
        <f>SUM(H36:H43)</f>
        <v>9.8099999999999987</v>
      </c>
      <c r="I44" s="19">
        <f>SUM(I36:I43)</f>
        <v>78.850000000000009</v>
      </c>
      <c r="J44" s="19">
        <f>SUM(J36:J43)</f>
        <v>757</v>
      </c>
      <c r="K44" s="25"/>
      <c r="L44" s="19">
        <f>SUM(L36:L43)</f>
        <v>65</v>
      </c>
    </row>
    <row r="45" spans="1:12" ht="15.75" customHeight="1">
      <c r="A45" s="33">
        <f>A27</f>
        <v>1</v>
      </c>
      <c r="B45" s="33">
        <f>B27</f>
        <v>2</v>
      </c>
      <c r="C45" s="55" t="s">
        <v>4</v>
      </c>
      <c r="D45" s="56"/>
      <c r="E45" s="31"/>
      <c r="F45" s="32">
        <f>F35+F44</f>
        <v>715</v>
      </c>
      <c r="G45" s="32">
        <f>G35+G44</f>
        <v>10.86</v>
      </c>
      <c r="H45" s="32">
        <f>H35+H44</f>
        <v>9.8099999999999987</v>
      </c>
      <c r="I45" s="32">
        <f>I35+I44</f>
        <v>78.850000000000009</v>
      </c>
      <c r="J45" s="32">
        <f>J35+J44</f>
        <v>757</v>
      </c>
      <c r="K45" s="32"/>
      <c r="L45" s="32">
        <f>L35+L44</f>
        <v>65</v>
      </c>
    </row>
    <row r="46" spans="1:12" ht="14.4">
      <c r="A46" s="20">
        <v>1</v>
      </c>
      <c r="B46" s="21">
        <v>3</v>
      </c>
      <c r="C46" s="22" t="s">
        <v>20</v>
      </c>
      <c r="D46" s="5"/>
      <c r="E46" s="39"/>
      <c r="F46" s="40"/>
      <c r="G46" s="40"/>
      <c r="H46" s="40"/>
      <c r="I46" s="40"/>
      <c r="J46" s="40"/>
      <c r="K46" s="41"/>
      <c r="L46" s="40"/>
    </row>
    <row r="47" spans="1:12" ht="14.4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4"/>
      <c r="B54" s="17"/>
      <c r="C54" s="8"/>
      <c r="D54" s="18" t="s">
        <v>30</v>
      </c>
      <c r="E54" s="9"/>
      <c r="F54" s="19">
        <f>SUM(F46:F53)</f>
        <v>0</v>
      </c>
      <c r="G54" s="19">
        <f>SUM(G46:G53)</f>
        <v>0</v>
      </c>
      <c r="H54" s="19">
        <f>SUM(H46:H53)</f>
        <v>0</v>
      </c>
      <c r="I54" s="19">
        <f>SUM(I46:I53)</f>
        <v>0</v>
      </c>
      <c r="J54" s="19">
        <f>SUM(J46:J53)</f>
        <v>0</v>
      </c>
      <c r="K54" s="25"/>
      <c r="L54" s="19">
        <f>SUM(L46:L53)</f>
        <v>0</v>
      </c>
    </row>
    <row r="55" spans="1:12" ht="14.4">
      <c r="A55" s="26">
        <f>A46</f>
        <v>1</v>
      </c>
      <c r="B55" s="13">
        <f>B46</f>
        <v>3</v>
      </c>
      <c r="C55" s="10" t="s">
        <v>22</v>
      </c>
      <c r="D55" s="52" t="s">
        <v>24</v>
      </c>
      <c r="E55" s="7" t="s">
        <v>44</v>
      </c>
      <c r="F55" s="43">
        <v>220</v>
      </c>
      <c r="G55" s="43">
        <v>3.09</v>
      </c>
      <c r="H55" s="43">
        <v>4.07</v>
      </c>
      <c r="I55" s="43">
        <v>8.49</v>
      </c>
      <c r="J55" s="43">
        <v>305</v>
      </c>
      <c r="K55" s="44">
        <v>168</v>
      </c>
      <c r="L55" s="43">
        <v>27</v>
      </c>
    </row>
    <row r="56" spans="1:12" ht="14.4">
      <c r="A56" s="23"/>
      <c r="B56" s="15"/>
      <c r="C56" s="11"/>
      <c r="D56" s="7"/>
      <c r="E56" s="7" t="s">
        <v>45</v>
      </c>
      <c r="F56" s="43">
        <v>50</v>
      </c>
      <c r="G56" s="43">
        <v>4.6399999999999997</v>
      </c>
      <c r="H56" s="43">
        <v>5.9</v>
      </c>
      <c r="I56" s="43">
        <v>36.979999999999997</v>
      </c>
      <c r="J56" s="43">
        <v>113</v>
      </c>
      <c r="K56" s="44">
        <v>15</v>
      </c>
      <c r="L56" s="43">
        <v>30</v>
      </c>
    </row>
    <row r="57" spans="1:12" ht="14.4">
      <c r="A57" s="23"/>
      <c r="B57" s="15"/>
      <c r="C57" s="11"/>
      <c r="D57" s="52" t="s">
        <v>21</v>
      </c>
      <c r="E57" s="7" t="s">
        <v>46</v>
      </c>
      <c r="F57" s="43">
        <v>225</v>
      </c>
      <c r="G57" s="43">
        <v>3.52</v>
      </c>
      <c r="H57" s="43">
        <v>3.72</v>
      </c>
      <c r="I57" s="43">
        <v>25.49</v>
      </c>
      <c r="J57" s="43">
        <v>145</v>
      </c>
      <c r="K57" s="44">
        <v>382</v>
      </c>
      <c r="L57" s="43">
        <v>14</v>
      </c>
    </row>
    <row r="58" spans="1:12" ht="14.4">
      <c r="A58" s="23"/>
      <c r="B58" s="15"/>
      <c r="C58" s="11"/>
      <c r="D58" s="52" t="s">
        <v>28</v>
      </c>
      <c r="E58" s="7" t="s">
        <v>39</v>
      </c>
      <c r="F58" s="43">
        <v>100</v>
      </c>
      <c r="G58" s="43">
        <v>3.95</v>
      </c>
      <c r="H58" s="43">
        <v>0.5</v>
      </c>
      <c r="I58" s="43">
        <v>24.12</v>
      </c>
      <c r="J58" s="43">
        <v>170</v>
      </c>
      <c r="K58" s="44"/>
      <c r="L58" s="43">
        <v>4</v>
      </c>
    </row>
    <row r="59" spans="1:12" ht="14.4">
      <c r="A59" s="23"/>
      <c r="B59" s="15"/>
      <c r="C59" s="11"/>
      <c r="D59" s="52"/>
      <c r="E59" s="42" t="s">
        <v>66</v>
      </c>
      <c r="F59" s="43">
        <v>135</v>
      </c>
      <c r="G59" s="43">
        <v>0.26</v>
      </c>
      <c r="H59" s="43">
        <v>0.4</v>
      </c>
      <c r="I59" s="43">
        <v>9.8520000000000003</v>
      </c>
      <c r="J59" s="43">
        <v>52</v>
      </c>
      <c r="K59" s="44"/>
      <c r="L59" s="43">
        <v>23</v>
      </c>
    </row>
    <row r="60" spans="1:12" ht="14.4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3"/>
      <c r="B61" s="15"/>
      <c r="C61" s="11"/>
      <c r="D61" s="7"/>
      <c r="E61" s="42"/>
      <c r="F61" s="43"/>
      <c r="G61" s="43"/>
      <c r="H61" s="43"/>
      <c r="I61" s="43"/>
      <c r="J61" s="43"/>
      <c r="K61" s="44"/>
      <c r="L61" s="43"/>
    </row>
    <row r="62" spans="1:12" ht="14.4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>
      <c r="A64" s="24"/>
      <c r="B64" s="17"/>
      <c r="C64" s="8"/>
      <c r="D64" s="18" t="s">
        <v>30</v>
      </c>
      <c r="E64" s="9"/>
      <c r="F64" s="19">
        <f>SUM(F55:F63)</f>
        <v>730</v>
      </c>
      <c r="G64" s="19">
        <f t="shared" ref="G64" si="6">SUM(G55:G63)</f>
        <v>15.459999999999999</v>
      </c>
      <c r="H64" s="19">
        <f t="shared" ref="H64" si="7">SUM(H55:H63)</f>
        <v>14.590000000000002</v>
      </c>
      <c r="I64" s="19">
        <f t="shared" ref="I64" si="8">SUM(I55:I63)</f>
        <v>104.932</v>
      </c>
      <c r="J64" s="19">
        <f t="shared" ref="J64:L64" si="9">SUM(J55:J63)</f>
        <v>785</v>
      </c>
      <c r="K64" s="25"/>
      <c r="L64" s="19">
        <f t="shared" si="9"/>
        <v>98</v>
      </c>
    </row>
    <row r="65" spans="1:12" ht="15.75" customHeight="1">
      <c r="A65" s="29">
        <f>A46</f>
        <v>1</v>
      </c>
      <c r="B65" s="30">
        <f>B46</f>
        <v>3</v>
      </c>
      <c r="C65" s="55" t="s">
        <v>4</v>
      </c>
      <c r="D65" s="56"/>
      <c r="E65" s="31"/>
      <c r="F65" s="32">
        <f>F54+F64</f>
        <v>730</v>
      </c>
      <c r="G65" s="32">
        <f t="shared" ref="G65" si="10">G54+G64</f>
        <v>15.459999999999999</v>
      </c>
      <c r="H65" s="32">
        <f t="shared" ref="H65" si="11">H54+H64</f>
        <v>14.590000000000002</v>
      </c>
      <c r="I65" s="32">
        <f t="shared" ref="I65" si="12">I54+I64</f>
        <v>104.932</v>
      </c>
      <c r="J65" s="32">
        <f t="shared" ref="J65:L65" si="13">J54+J64</f>
        <v>785</v>
      </c>
      <c r="K65" s="32"/>
      <c r="L65" s="32">
        <f t="shared" si="13"/>
        <v>98</v>
      </c>
    </row>
    <row r="66" spans="1:12" ht="14.4">
      <c r="A66" s="20">
        <v>1</v>
      </c>
      <c r="B66" s="21">
        <v>4</v>
      </c>
      <c r="C66" s="22" t="s">
        <v>20</v>
      </c>
      <c r="D66" s="5"/>
      <c r="E66" s="39"/>
      <c r="F66" s="40"/>
      <c r="G66" s="40"/>
      <c r="H66" s="40"/>
      <c r="I66" s="40"/>
      <c r="J66" s="40"/>
      <c r="K66" s="41"/>
      <c r="L66" s="40"/>
    </row>
    <row r="67" spans="1:12" ht="14.4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7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7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3"/>
      <c r="B70" s="15"/>
      <c r="C70" s="11"/>
      <c r="D70" s="7"/>
      <c r="E70" s="42"/>
      <c r="F70" s="43"/>
      <c r="G70" s="43"/>
      <c r="H70" s="43"/>
      <c r="I70" s="43"/>
      <c r="J70" s="43"/>
      <c r="K70" s="44"/>
      <c r="L70" s="43"/>
    </row>
    <row r="71" spans="1:12" ht="14.4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4"/>
      <c r="B74" s="17"/>
      <c r="C74" s="8"/>
      <c r="D74" s="18" t="s">
        <v>30</v>
      </c>
      <c r="E74" s="9"/>
      <c r="F74" s="19">
        <f>SUM(F66:F73)</f>
        <v>0</v>
      </c>
      <c r="G74" s="19">
        <f t="shared" ref="G74" si="14">SUM(G66:G73)</f>
        <v>0</v>
      </c>
      <c r="H74" s="19">
        <f t="shared" ref="H74" si="15">SUM(H66:H73)</f>
        <v>0</v>
      </c>
      <c r="I74" s="19">
        <f t="shared" ref="I74" si="16">SUM(I66:I73)</f>
        <v>0</v>
      </c>
      <c r="J74" s="19">
        <f t="shared" ref="J74:L74" si="17">SUM(J66:J73)</f>
        <v>0</v>
      </c>
      <c r="K74" s="25"/>
      <c r="L74" s="19">
        <f t="shared" si="17"/>
        <v>0</v>
      </c>
    </row>
    <row r="75" spans="1:12" ht="14.4">
      <c r="A75" s="26">
        <f>A66</f>
        <v>1</v>
      </c>
      <c r="B75" s="13">
        <f>B66</f>
        <v>4</v>
      </c>
      <c r="C75" s="10" t="s">
        <v>22</v>
      </c>
      <c r="D75" s="52" t="s">
        <v>25</v>
      </c>
      <c r="E75" s="7" t="s">
        <v>47</v>
      </c>
      <c r="F75" s="43">
        <v>220</v>
      </c>
      <c r="G75" s="43">
        <v>5.8</v>
      </c>
      <c r="H75" s="43">
        <v>6.2</v>
      </c>
      <c r="I75" s="43">
        <v>41.3</v>
      </c>
      <c r="J75" s="43">
        <v>306</v>
      </c>
      <c r="K75" s="44">
        <v>297</v>
      </c>
      <c r="L75" s="43">
        <v>16</v>
      </c>
    </row>
    <row r="76" spans="1:12" ht="14.4">
      <c r="A76" s="23"/>
      <c r="B76" s="15"/>
      <c r="C76" s="11"/>
      <c r="D76" s="7"/>
      <c r="E76" s="7" t="s">
        <v>68</v>
      </c>
      <c r="F76" s="43">
        <v>190</v>
      </c>
      <c r="G76" s="43">
        <v>17.23</v>
      </c>
      <c r="H76" s="43">
        <v>8.2799999999999994</v>
      </c>
      <c r="I76" s="43">
        <v>6.8760000000000003</v>
      </c>
      <c r="J76" s="43">
        <v>203</v>
      </c>
      <c r="K76" s="44">
        <v>312</v>
      </c>
      <c r="L76" s="43">
        <v>40</v>
      </c>
    </row>
    <row r="77" spans="1:12" ht="14.4">
      <c r="A77" s="23"/>
      <c r="B77" s="15"/>
      <c r="C77" s="11"/>
      <c r="D77" s="52" t="s">
        <v>21</v>
      </c>
      <c r="E77" s="7" t="s">
        <v>41</v>
      </c>
      <c r="F77" s="43">
        <v>215</v>
      </c>
      <c r="G77" s="43">
        <v>0.2</v>
      </c>
      <c r="H77" s="43">
        <v>0</v>
      </c>
      <c r="I77" s="43">
        <v>14</v>
      </c>
      <c r="J77" s="43">
        <v>28</v>
      </c>
      <c r="K77" s="44">
        <v>375</v>
      </c>
      <c r="L77" s="43">
        <v>4</v>
      </c>
    </row>
    <row r="78" spans="1:12" ht="14.4">
      <c r="A78" s="23"/>
      <c r="B78" s="15"/>
      <c r="C78" s="11"/>
      <c r="D78" s="52" t="s">
        <v>28</v>
      </c>
      <c r="E78" s="52" t="s">
        <v>63</v>
      </c>
      <c r="F78" s="43">
        <v>100</v>
      </c>
      <c r="G78" s="43">
        <v>3.95</v>
      </c>
      <c r="H78" s="43">
        <v>0.5</v>
      </c>
      <c r="I78" s="43">
        <v>24.12</v>
      </c>
      <c r="J78" s="43">
        <v>170</v>
      </c>
      <c r="K78" s="44"/>
      <c r="L78" s="43">
        <v>4</v>
      </c>
    </row>
    <row r="79" spans="1:12" ht="14.4">
      <c r="A79" s="23"/>
      <c r="B79" s="15"/>
      <c r="C79" s="11"/>
      <c r="D79" s="7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3"/>
      <c r="B80" s="15"/>
      <c r="C80" s="11"/>
      <c r="D80" s="7"/>
      <c r="E80" s="42"/>
      <c r="F80" s="43"/>
      <c r="G80" s="43"/>
      <c r="H80" s="43"/>
      <c r="I80" s="43"/>
      <c r="J80" s="43"/>
      <c r="K80" s="44"/>
      <c r="L80" s="43"/>
    </row>
    <row r="81" spans="1:12" ht="14.4">
      <c r="A81" s="23"/>
      <c r="B81" s="15"/>
      <c r="C81" s="11"/>
      <c r="D81" s="7"/>
      <c r="E81" s="42"/>
      <c r="F81" s="43"/>
      <c r="G81" s="43"/>
      <c r="H81" s="43"/>
      <c r="I81" s="43"/>
      <c r="J81" s="43"/>
      <c r="K81" s="44"/>
      <c r="L81" s="43"/>
    </row>
    <row r="82" spans="1:12" ht="14.4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4"/>
      <c r="B84" s="17"/>
      <c r="C84" s="8"/>
      <c r="D84" s="18" t="s">
        <v>30</v>
      </c>
      <c r="E84" s="9"/>
      <c r="F84" s="19">
        <f>SUM(F75:F83)</f>
        <v>725</v>
      </c>
      <c r="G84" s="19">
        <f t="shared" ref="G84" si="18">SUM(G75:G83)</f>
        <v>27.18</v>
      </c>
      <c r="H84" s="19">
        <f t="shared" ref="H84" si="19">SUM(H75:H83)</f>
        <v>14.98</v>
      </c>
      <c r="I84" s="19">
        <f t="shared" ref="I84" si="20">SUM(I75:I83)</f>
        <v>86.295999999999992</v>
      </c>
      <c r="J84" s="19">
        <f t="shared" ref="J84:L84" si="21">SUM(J75:J83)</f>
        <v>707</v>
      </c>
      <c r="K84" s="25"/>
      <c r="L84" s="19">
        <f t="shared" si="21"/>
        <v>64</v>
      </c>
    </row>
    <row r="85" spans="1:12" ht="15.75" customHeight="1">
      <c r="A85" s="29">
        <f>A66</f>
        <v>1</v>
      </c>
      <c r="B85" s="30">
        <f>B66</f>
        <v>4</v>
      </c>
      <c r="C85" s="55" t="s">
        <v>4</v>
      </c>
      <c r="D85" s="56"/>
      <c r="E85" s="31"/>
      <c r="F85" s="32">
        <f>F74+F84</f>
        <v>725</v>
      </c>
      <c r="G85" s="32">
        <f t="shared" ref="G85" si="22">G74+G84</f>
        <v>27.18</v>
      </c>
      <c r="H85" s="32">
        <f t="shared" ref="H85" si="23">H74+H84</f>
        <v>14.98</v>
      </c>
      <c r="I85" s="32">
        <f t="shared" ref="I85" si="24">I74+I84</f>
        <v>86.295999999999992</v>
      </c>
      <c r="J85" s="32">
        <f t="shared" ref="J85:L85" si="25">J74+J84</f>
        <v>707</v>
      </c>
      <c r="K85" s="32"/>
      <c r="L85" s="32">
        <f t="shared" si="25"/>
        <v>64</v>
      </c>
    </row>
    <row r="86" spans="1:12" ht="14.4">
      <c r="A86" s="20">
        <v>1</v>
      </c>
      <c r="B86" s="21">
        <v>5</v>
      </c>
      <c r="C86" s="22" t="s">
        <v>20</v>
      </c>
      <c r="D86" s="5"/>
      <c r="E86" s="39"/>
      <c r="F86" s="40"/>
      <c r="G86" s="40"/>
      <c r="H86" s="40"/>
      <c r="I86" s="40"/>
      <c r="J86" s="40"/>
      <c r="K86" s="41"/>
      <c r="L86" s="40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7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3"/>
      <c r="B89" s="15"/>
      <c r="C89" s="11"/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4.4">
      <c r="A90" s="23"/>
      <c r="B90" s="15"/>
      <c r="C90" s="11"/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4"/>
      <c r="B94" s="17"/>
      <c r="C94" s="8"/>
      <c r="D94" s="18" t="s">
        <v>30</v>
      </c>
      <c r="E94" s="9"/>
      <c r="F94" s="19">
        <f>SUM(F86:F93)</f>
        <v>0</v>
      </c>
      <c r="G94" s="19">
        <f t="shared" ref="G94" si="26">SUM(G86:G93)</f>
        <v>0</v>
      </c>
      <c r="H94" s="19">
        <f t="shared" ref="H94" si="27">SUM(H86:H93)</f>
        <v>0</v>
      </c>
      <c r="I94" s="19">
        <f t="shared" ref="I94" si="28">SUM(I86:I93)</f>
        <v>0</v>
      </c>
      <c r="J94" s="19">
        <f t="shared" ref="J94:L94" si="29">SUM(J86:J93)</f>
        <v>0</v>
      </c>
      <c r="K94" s="25"/>
      <c r="L94" s="19">
        <f t="shared" si="29"/>
        <v>0</v>
      </c>
    </row>
    <row r="95" spans="1:12" ht="14.4">
      <c r="A95" s="26">
        <f>A86</f>
        <v>1</v>
      </c>
      <c r="B95" s="13">
        <f>B86</f>
        <v>5</v>
      </c>
      <c r="C95" s="10" t="s">
        <v>22</v>
      </c>
      <c r="D95" s="52" t="s">
        <v>24</v>
      </c>
      <c r="E95" s="7" t="s">
        <v>50</v>
      </c>
      <c r="F95" s="43">
        <v>300</v>
      </c>
      <c r="G95" s="43">
        <v>5.49</v>
      </c>
      <c r="H95" s="43">
        <v>5.28</v>
      </c>
      <c r="I95" s="43">
        <v>16.329999999999998</v>
      </c>
      <c r="J95" s="43">
        <v>185</v>
      </c>
      <c r="K95" s="44">
        <v>102</v>
      </c>
      <c r="L95" s="43">
        <v>30</v>
      </c>
    </row>
    <row r="96" spans="1:12" ht="14.4">
      <c r="A96" s="23"/>
      <c r="B96" s="15"/>
      <c r="C96" s="11"/>
      <c r="D96" s="7"/>
      <c r="E96" s="7" t="s">
        <v>51</v>
      </c>
      <c r="F96" s="43">
        <v>100</v>
      </c>
      <c r="G96" s="43">
        <v>12.23</v>
      </c>
      <c r="H96" s="43">
        <v>11.435</v>
      </c>
      <c r="I96" s="43">
        <v>16.338000000000001</v>
      </c>
      <c r="J96" s="43">
        <v>339</v>
      </c>
      <c r="K96" s="44"/>
      <c r="L96" s="43">
        <v>22</v>
      </c>
    </row>
    <row r="97" spans="1:12" ht="14.4">
      <c r="A97" s="23"/>
      <c r="B97" s="15"/>
      <c r="C97" s="11"/>
      <c r="D97" s="52" t="s">
        <v>21</v>
      </c>
      <c r="E97" s="7" t="s">
        <v>52</v>
      </c>
      <c r="F97" s="43">
        <v>215</v>
      </c>
      <c r="G97" s="43">
        <v>0.2</v>
      </c>
      <c r="H97" s="43">
        <v>0</v>
      </c>
      <c r="I97" s="43">
        <v>14</v>
      </c>
      <c r="J97" s="43">
        <v>28</v>
      </c>
      <c r="K97" s="44">
        <v>375</v>
      </c>
      <c r="L97" s="43">
        <v>5</v>
      </c>
    </row>
    <row r="98" spans="1:12" ht="14.4">
      <c r="A98" s="23"/>
      <c r="B98" s="15"/>
      <c r="C98" s="11"/>
      <c r="D98" s="52" t="s">
        <v>28</v>
      </c>
      <c r="E98" s="52" t="s">
        <v>63</v>
      </c>
      <c r="F98" s="43">
        <v>100</v>
      </c>
      <c r="G98" s="43">
        <v>3.95</v>
      </c>
      <c r="H98" s="43">
        <v>0.5</v>
      </c>
      <c r="I98" s="43">
        <v>24.12</v>
      </c>
      <c r="J98" s="43">
        <v>170</v>
      </c>
      <c r="K98" s="44"/>
      <c r="L98" s="43">
        <v>4</v>
      </c>
    </row>
    <row r="99" spans="1:12" ht="14.4">
      <c r="A99" s="23"/>
      <c r="B99" s="15"/>
      <c r="C99" s="11"/>
      <c r="D99" s="7"/>
      <c r="E99" s="42"/>
      <c r="F99" s="43"/>
      <c r="G99" s="43"/>
      <c r="H99" s="43"/>
      <c r="I99" s="43"/>
      <c r="J99" s="43"/>
      <c r="K99" s="44"/>
      <c r="L99" s="43"/>
    </row>
    <row r="100" spans="1:12" ht="14.4">
      <c r="A100" s="23"/>
      <c r="B100" s="15"/>
      <c r="C100" s="11"/>
      <c r="D100" s="7"/>
      <c r="E100" s="42"/>
      <c r="F100" s="43"/>
      <c r="G100" s="43"/>
      <c r="H100" s="43"/>
      <c r="I100" s="43"/>
      <c r="J100" s="43"/>
      <c r="K100" s="44"/>
      <c r="L100" s="43"/>
    </row>
    <row r="101" spans="1:12" ht="14.4">
      <c r="A101" s="23"/>
      <c r="B101" s="15"/>
      <c r="C101" s="11"/>
      <c r="D101" s="7"/>
      <c r="E101" s="42"/>
      <c r="F101" s="43"/>
      <c r="G101" s="43"/>
      <c r="H101" s="43"/>
      <c r="I101" s="43"/>
      <c r="J101" s="43"/>
      <c r="K101" s="44"/>
      <c r="L101" s="43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4"/>
      <c r="B104" s="17"/>
      <c r="C104" s="8"/>
      <c r="D104" s="18" t="s">
        <v>30</v>
      </c>
      <c r="E104" s="9"/>
      <c r="F104" s="19">
        <f>SUM(F95:F103)</f>
        <v>715</v>
      </c>
      <c r="G104" s="19">
        <f t="shared" ref="G104" si="30">SUM(G95:G103)</f>
        <v>21.869999999999997</v>
      </c>
      <c r="H104" s="19">
        <f t="shared" ref="H104" si="31">SUM(H95:H103)</f>
        <v>17.215</v>
      </c>
      <c r="I104" s="19">
        <f t="shared" ref="I104" si="32">SUM(I95:I103)</f>
        <v>70.787999999999997</v>
      </c>
      <c r="J104" s="19">
        <f t="shared" ref="J104:L104" si="33">SUM(J95:J103)</f>
        <v>722</v>
      </c>
      <c r="K104" s="25"/>
      <c r="L104" s="19">
        <f t="shared" si="33"/>
        <v>61</v>
      </c>
    </row>
    <row r="105" spans="1:12" ht="15.75" customHeight="1" thickBot="1">
      <c r="A105" s="29">
        <f>A86</f>
        <v>1</v>
      </c>
      <c r="B105" s="30">
        <f>B86</f>
        <v>5</v>
      </c>
      <c r="C105" s="55" t="s">
        <v>4</v>
      </c>
      <c r="D105" s="56"/>
      <c r="E105" s="31"/>
      <c r="F105" s="32">
        <f>F94+F104</f>
        <v>715</v>
      </c>
      <c r="G105" s="32">
        <f t="shared" ref="G105" si="34">G94+G104</f>
        <v>21.869999999999997</v>
      </c>
      <c r="H105" s="32">
        <f t="shared" ref="H105" si="35">H94+H104</f>
        <v>17.215</v>
      </c>
      <c r="I105" s="32">
        <f t="shared" ref="I105" si="36">I94+I104</f>
        <v>70.787999999999997</v>
      </c>
      <c r="J105" s="32">
        <f t="shared" ref="J105:L105" si="37">J94+J104</f>
        <v>722</v>
      </c>
      <c r="K105" s="32"/>
      <c r="L105" s="32">
        <f t="shared" si="37"/>
        <v>61</v>
      </c>
    </row>
    <row r="106" spans="1:12" ht="14.4">
      <c r="A106" s="20">
        <v>2</v>
      </c>
      <c r="B106" s="21">
        <v>1</v>
      </c>
      <c r="C106" s="22" t="s">
        <v>20</v>
      </c>
      <c r="D106" s="5"/>
      <c r="E106" s="39"/>
      <c r="F106" s="40"/>
      <c r="G106" s="40"/>
      <c r="H106" s="40"/>
      <c r="I106" s="40"/>
      <c r="J106" s="40"/>
      <c r="K106" s="41"/>
      <c r="L106" s="40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>
      <c r="A109" s="23"/>
      <c r="B109" s="15"/>
      <c r="C109" s="11"/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4"/>
      <c r="B114" s="17"/>
      <c r="C114" s="8"/>
      <c r="D114" s="18" t="s">
        <v>30</v>
      </c>
      <c r="E114" s="9"/>
      <c r="F114" s="19">
        <f>SUM(F106:F113)</f>
        <v>0</v>
      </c>
      <c r="G114" s="19">
        <f t="shared" ref="G114:J114" si="38">SUM(G106:G113)</f>
        <v>0</v>
      </c>
      <c r="H114" s="19">
        <f t="shared" si="38"/>
        <v>0</v>
      </c>
      <c r="I114" s="19">
        <f t="shared" si="38"/>
        <v>0</v>
      </c>
      <c r="J114" s="19">
        <f t="shared" si="38"/>
        <v>0</v>
      </c>
      <c r="K114" s="25"/>
      <c r="L114" s="19">
        <f t="shared" ref="L114" si="39">SUM(L106:L113)</f>
        <v>0</v>
      </c>
    </row>
    <row r="115" spans="1:12" ht="14.4">
      <c r="A115" s="26">
        <f>A106</f>
        <v>2</v>
      </c>
      <c r="B115" s="13">
        <v>6</v>
      </c>
      <c r="C115" s="10" t="s">
        <v>22</v>
      </c>
      <c r="D115" s="52" t="s">
        <v>25</v>
      </c>
      <c r="E115" s="7" t="s">
        <v>53</v>
      </c>
      <c r="F115" s="43">
        <v>250</v>
      </c>
      <c r="G115" s="43">
        <v>7.94</v>
      </c>
      <c r="H115" s="43">
        <v>6.5039999999999996</v>
      </c>
      <c r="I115" s="43">
        <v>38.076000000000001</v>
      </c>
      <c r="J115" s="43">
        <v>242.57</v>
      </c>
      <c r="K115" s="44">
        <v>309</v>
      </c>
      <c r="L115" s="43">
        <v>20</v>
      </c>
    </row>
    <row r="116" spans="1:12" ht="14.4">
      <c r="A116" s="23"/>
      <c r="B116" s="15"/>
      <c r="C116" s="11"/>
      <c r="D116" s="7"/>
      <c r="E116" s="7" t="s">
        <v>38</v>
      </c>
      <c r="F116" s="43">
        <v>70</v>
      </c>
      <c r="G116" s="43">
        <v>2.83</v>
      </c>
      <c r="H116" s="43">
        <v>7.5</v>
      </c>
      <c r="I116" s="43">
        <v>13</v>
      </c>
      <c r="J116" s="43">
        <v>131.5</v>
      </c>
      <c r="K116" s="44">
        <v>263</v>
      </c>
      <c r="L116" s="43">
        <v>8</v>
      </c>
    </row>
    <row r="117" spans="1:12" ht="14.4">
      <c r="A117" s="23"/>
      <c r="B117" s="15"/>
      <c r="C117" s="11"/>
      <c r="D117" s="7"/>
      <c r="E117" s="54" t="s">
        <v>37</v>
      </c>
      <c r="F117" s="43">
        <v>120</v>
      </c>
      <c r="G117" s="43">
        <v>15.55</v>
      </c>
      <c r="H117" s="43">
        <v>11.55</v>
      </c>
      <c r="I117" s="43">
        <v>15.7</v>
      </c>
      <c r="J117" s="43">
        <v>228.75</v>
      </c>
      <c r="K117" s="44">
        <v>312</v>
      </c>
      <c r="L117" s="43">
        <v>30</v>
      </c>
    </row>
    <row r="118" spans="1:12" ht="14.4">
      <c r="A118" s="23"/>
      <c r="B118" s="15"/>
      <c r="C118" s="11"/>
      <c r="D118" s="52" t="s">
        <v>27</v>
      </c>
      <c r="E118" s="7" t="s">
        <v>54</v>
      </c>
      <c r="F118" s="43">
        <v>200</v>
      </c>
      <c r="G118" s="43">
        <v>1</v>
      </c>
      <c r="H118" s="43">
        <v>0</v>
      </c>
      <c r="I118" s="43">
        <v>27</v>
      </c>
      <c r="J118" s="43">
        <v>110</v>
      </c>
      <c r="K118" s="44">
        <v>375</v>
      </c>
      <c r="L118" s="43">
        <v>21.5</v>
      </c>
    </row>
    <row r="119" spans="1:12" ht="14.4">
      <c r="A119" s="23"/>
      <c r="B119" s="15"/>
      <c r="C119" s="11"/>
      <c r="D119" s="52" t="s">
        <v>28</v>
      </c>
      <c r="E119" s="52" t="s">
        <v>63</v>
      </c>
      <c r="F119" s="43">
        <v>100</v>
      </c>
      <c r="G119" s="43">
        <v>3.95</v>
      </c>
      <c r="H119" s="43">
        <v>0.5</v>
      </c>
      <c r="I119" s="43">
        <v>24.12</v>
      </c>
      <c r="J119" s="43">
        <v>170</v>
      </c>
      <c r="K119" s="44"/>
      <c r="L119" s="43">
        <v>4</v>
      </c>
    </row>
    <row r="120" spans="1:12" ht="14.4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24"/>
      <c r="B124" s="17"/>
      <c r="C124" s="8"/>
      <c r="D124" s="18" t="s">
        <v>30</v>
      </c>
      <c r="E124" s="9"/>
      <c r="F124" s="19">
        <f>SUM(F115:F123)</f>
        <v>740</v>
      </c>
      <c r="G124" s="19">
        <f t="shared" ref="G124:J124" si="40">SUM(G115:G123)</f>
        <v>31.27</v>
      </c>
      <c r="H124" s="19">
        <f t="shared" si="40"/>
        <v>26.054000000000002</v>
      </c>
      <c r="I124" s="19">
        <f t="shared" si="40"/>
        <v>117.896</v>
      </c>
      <c r="J124" s="19">
        <f t="shared" si="40"/>
        <v>882.81999999999994</v>
      </c>
      <c r="K124" s="25"/>
      <c r="L124" s="19">
        <f t="shared" ref="L124" si="41">SUM(L115:L123)</f>
        <v>83.5</v>
      </c>
    </row>
    <row r="125" spans="1:12" ht="14.4">
      <c r="A125" s="29">
        <f>A106</f>
        <v>2</v>
      </c>
      <c r="B125" s="30">
        <f>B106</f>
        <v>1</v>
      </c>
      <c r="C125" s="55" t="s">
        <v>4</v>
      </c>
      <c r="D125" s="56"/>
      <c r="E125" s="31"/>
      <c r="F125" s="32">
        <f>F114+F124</f>
        <v>740</v>
      </c>
      <c r="G125" s="32">
        <f t="shared" ref="G125" si="42">G114+G124</f>
        <v>31.27</v>
      </c>
      <c r="H125" s="32">
        <f t="shared" ref="H125" si="43">H114+H124</f>
        <v>26.054000000000002</v>
      </c>
      <c r="I125" s="32">
        <f t="shared" ref="I125" si="44">I114+I124</f>
        <v>117.896</v>
      </c>
      <c r="J125" s="32">
        <f t="shared" ref="J125:L125" si="45">J114+J124</f>
        <v>882.81999999999994</v>
      </c>
      <c r="K125" s="32"/>
      <c r="L125" s="32">
        <f t="shared" si="45"/>
        <v>83.5</v>
      </c>
    </row>
    <row r="126" spans="1:12" ht="14.4">
      <c r="A126" s="14">
        <v>2</v>
      </c>
      <c r="B126" s="15">
        <v>7</v>
      </c>
      <c r="C126" s="22" t="s">
        <v>20</v>
      </c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4.4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4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6"/>
      <c r="B134" s="17"/>
      <c r="C134" s="8"/>
      <c r="D134" s="18" t="s">
        <v>30</v>
      </c>
      <c r="E134" s="9"/>
      <c r="F134" s="19">
        <f>SUM(F126:F133)</f>
        <v>0</v>
      </c>
      <c r="G134" s="19">
        <f t="shared" ref="G134:J134" si="46">SUM(G126:G133)</f>
        <v>0</v>
      </c>
      <c r="H134" s="19">
        <f t="shared" si="46"/>
        <v>0</v>
      </c>
      <c r="I134" s="19">
        <f t="shared" si="46"/>
        <v>0</v>
      </c>
      <c r="J134" s="19">
        <f t="shared" si="46"/>
        <v>0</v>
      </c>
      <c r="K134" s="25"/>
      <c r="L134" s="19">
        <f t="shared" ref="L134" si="47">SUM(L126:L133)</f>
        <v>0</v>
      </c>
    </row>
    <row r="135" spans="1:12" ht="14.4">
      <c r="A135" s="13">
        <f>A126</f>
        <v>2</v>
      </c>
      <c r="B135" s="13">
        <f>B126</f>
        <v>7</v>
      </c>
      <c r="C135" s="10" t="s">
        <v>22</v>
      </c>
      <c r="D135" s="52" t="s">
        <v>24</v>
      </c>
      <c r="E135" s="53" t="s">
        <v>69</v>
      </c>
      <c r="F135" s="43">
        <v>300</v>
      </c>
      <c r="G135" s="43">
        <v>76</v>
      </c>
      <c r="H135" s="43">
        <v>5.8</v>
      </c>
      <c r="I135" s="43">
        <v>8.6</v>
      </c>
      <c r="J135" s="43">
        <v>115</v>
      </c>
      <c r="K135" s="44">
        <v>33</v>
      </c>
      <c r="L135" s="43">
        <v>35</v>
      </c>
    </row>
    <row r="136" spans="1:12" ht="14.4">
      <c r="A136" s="14"/>
      <c r="B136" s="15"/>
      <c r="C136" s="11"/>
      <c r="D136" s="52" t="s">
        <v>65</v>
      </c>
      <c r="E136" s="7" t="s">
        <v>41</v>
      </c>
      <c r="F136" s="43">
        <v>215</v>
      </c>
      <c r="G136" s="43">
        <v>0.2</v>
      </c>
      <c r="H136" s="43">
        <v>0</v>
      </c>
      <c r="I136" s="43">
        <v>14</v>
      </c>
      <c r="J136" s="43">
        <v>28</v>
      </c>
      <c r="K136" s="44">
        <v>375</v>
      </c>
      <c r="L136" s="43">
        <v>4</v>
      </c>
    </row>
    <row r="137" spans="1:12" ht="14.4">
      <c r="A137" s="14"/>
      <c r="B137" s="15"/>
      <c r="C137" s="11"/>
      <c r="D137" s="7"/>
      <c r="E137" s="7" t="s">
        <v>55</v>
      </c>
      <c r="F137" s="43">
        <v>100</v>
      </c>
      <c r="G137" s="43">
        <v>3.8</v>
      </c>
      <c r="H137" s="43">
        <v>4.42</v>
      </c>
      <c r="I137" s="43">
        <v>20.22</v>
      </c>
      <c r="J137" s="43">
        <v>308</v>
      </c>
      <c r="K137" s="44"/>
      <c r="L137" s="43">
        <v>21</v>
      </c>
    </row>
    <row r="138" spans="1:12" ht="14.4">
      <c r="A138" s="14"/>
      <c r="B138" s="15"/>
      <c r="C138" s="11"/>
      <c r="D138" s="52" t="s">
        <v>28</v>
      </c>
      <c r="E138" s="7" t="s">
        <v>39</v>
      </c>
      <c r="F138" s="43">
        <v>100</v>
      </c>
      <c r="G138" s="43">
        <v>3.95</v>
      </c>
      <c r="H138" s="43">
        <v>0.5</v>
      </c>
      <c r="I138" s="43">
        <v>24.12</v>
      </c>
      <c r="J138" s="43">
        <v>170</v>
      </c>
      <c r="K138" s="44"/>
      <c r="L138" s="43">
        <v>4</v>
      </c>
    </row>
    <row r="139" spans="1:12" ht="14.4">
      <c r="A139" s="14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43"/>
    </row>
    <row r="140" spans="1:12" ht="14.4">
      <c r="A140" s="14"/>
      <c r="B140" s="15"/>
      <c r="C140" s="11"/>
      <c r="D140" s="7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14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4.4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16"/>
      <c r="B144" s="17"/>
      <c r="C144" s="8"/>
      <c r="D144" s="18" t="s">
        <v>30</v>
      </c>
      <c r="E144" s="9"/>
      <c r="F144" s="19">
        <f>SUM(F135:F143)</f>
        <v>715</v>
      </c>
      <c r="G144" s="19">
        <f t="shared" ref="G144:J144" si="48">SUM(G135:G143)</f>
        <v>83.95</v>
      </c>
      <c r="H144" s="19">
        <f t="shared" si="48"/>
        <v>10.719999999999999</v>
      </c>
      <c r="I144" s="19">
        <f t="shared" si="48"/>
        <v>66.94</v>
      </c>
      <c r="J144" s="19">
        <f t="shared" si="48"/>
        <v>621</v>
      </c>
      <c r="K144" s="25"/>
      <c r="L144" s="19">
        <f t="shared" ref="L144" si="49">SUM(L135:L143)</f>
        <v>64</v>
      </c>
    </row>
    <row r="145" spans="1:12" ht="14.4">
      <c r="A145" s="33">
        <f>A126</f>
        <v>2</v>
      </c>
      <c r="B145" s="33">
        <f>B126</f>
        <v>7</v>
      </c>
      <c r="C145" s="55" t="s">
        <v>4</v>
      </c>
      <c r="D145" s="56"/>
      <c r="E145" s="31"/>
      <c r="F145" s="32">
        <f>F134+F144</f>
        <v>715</v>
      </c>
      <c r="G145" s="32">
        <f t="shared" ref="G145" si="50">G134+G144</f>
        <v>83.95</v>
      </c>
      <c r="H145" s="32">
        <f t="shared" ref="H145" si="51">H134+H144</f>
        <v>10.719999999999999</v>
      </c>
      <c r="I145" s="32">
        <f t="shared" ref="I145" si="52">I134+I144</f>
        <v>66.94</v>
      </c>
      <c r="J145" s="32">
        <f t="shared" ref="J145:L145" si="53">J134+J144</f>
        <v>621</v>
      </c>
      <c r="K145" s="32"/>
      <c r="L145" s="32">
        <f t="shared" si="53"/>
        <v>64</v>
      </c>
    </row>
    <row r="146" spans="1:12" ht="14.4">
      <c r="A146" s="20">
        <v>2</v>
      </c>
      <c r="B146" s="21">
        <v>8</v>
      </c>
      <c r="C146" s="22" t="s">
        <v>20</v>
      </c>
      <c r="D146" s="5"/>
      <c r="E146" s="39"/>
      <c r="F146" s="40"/>
      <c r="G146" s="40"/>
      <c r="H146" s="40"/>
      <c r="I146" s="40"/>
      <c r="J146" s="40"/>
      <c r="K146" s="41"/>
      <c r="L146" s="40"/>
    </row>
    <row r="147" spans="1:12" ht="14.4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/>
      <c r="E148" s="42"/>
      <c r="F148" s="43"/>
      <c r="G148" s="43"/>
      <c r="H148" s="43"/>
      <c r="I148" s="43"/>
      <c r="J148" s="43"/>
      <c r="K148" s="44"/>
      <c r="L148" s="43"/>
    </row>
    <row r="149" spans="1:12" ht="15.75" customHeight="1">
      <c r="A149" s="23"/>
      <c r="B149" s="15"/>
      <c r="C149" s="11"/>
      <c r="D149" s="7"/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4"/>
      <c r="B154" s="17"/>
      <c r="C154" s="8"/>
      <c r="D154" s="18" t="s">
        <v>30</v>
      </c>
      <c r="E154" s="9"/>
      <c r="F154" s="19">
        <f>SUM(F146:F153)</f>
        <v>0</v>
      </c>
      <c r="G154" s="19">
        <f t="shared" ref="G154:J154" si="54">SUM(G146:G153)</f>
        <v>0</v>
      </c>
      <c r="H154" s="19">
        <f t="shared" si="54"/>
        <v>0</v>
      </c>
      <c r="I154" s="19">
        <f t="shared" si="54"/>
        <v>0</v>
      </c>
      <c r="J154" s="19">
        <f t="shared" si="54"/>
        <v>0</v>
      </c>
      <c r="K154" s="25"/>
      <c r="L154" s="19">
        <f t="shared" ref="L154" si="55">SUM(L146:L153)</f>
        <v>0</v>
      </c>
    </row>
    <row r="155" spans="1:12" ht="14.4">
      <c r="A155" s="23">
        <v>2</v>
      </c>
      <c r="B155" s="15">
        <v>8</v>
      </c>
      <c r="C155" s="11" t="s">
        <v>22</v>
      </c>
      <c r="D155" s="51" t="s">
        <v>25</v>
      </c>
      <c r="E155" s="42" t="s">
        <v>64</v>
      </c>
      <c r="F155" s="43">
        <v>220</v>
      </c>
      <c r="G155" s="43">
        <v>17.8</v>
      </c>
      <c r="H155" s="43">
        <v>9.1999999999999993</v>
      </c>
      <c r="I155" s="43">
        <v>44.6</v>
      </c>
      <c r="J155" s="43">
        <v>90</v>
      </c>
      <c r="K155" s="44">
        <v>514</v>
      </c>
      <c r="L155" s="19">
        <v>18</v>
      </c>
    </row>
    <row r="156" spans="1:12" ht="14.4">
      <c r="A156" s="23"/>
      <c r="B156" s="15"/>
      <c r="C156" s="11"/>
      <c r="D156" s="7"/>
      <c r="E156" s="7" t="s">
        <v>38</v>
      </c>
      <c r="F156" s="43">
        <v>80</v>
      </c>
      <c r="G156" s="43">
        <v>2.83</v>
      </c>
      <c r="H156" s="43">
        <v>7.5</v>
      </c>
      <c r="I156" s="43">
        <v>13</v>
      </c>
      <c r="J156" s="43">
        <v>132</v>
      </c>
      <c r="K156" s="44">
        <v>263</v>
      </c>
      <c r="L156" s="43">
        <v>8</v>
      </c>
    </row>
    <row r="157" spans="1:12" ht="14.4">
      <c r="A157" s="23"/>
      <c r="B157" s="15"/>
      <c r="C157" s="11"/>
      <c r="D157" s="7"/>
      <c r="E157" s="7" t="s">
        <v>56</v>
      </c>
      <c r="F157" s="43">
        <v>140</v>
      </c>
      <c r="G157" s="43">
        <v>9.6</v>
      </c>
      <c r="H157" s="43">
        <v>3.7</v>
      </c>
      <c r="I157" s="43">
        <v>0.3</v>
      </c>
      <c r="J157" s="43">
        <v>193</v>
      </c>
      <c r="K157" s="44">
        <v>487</v>
      </c>
      <c r="L157" s="43">
        <v>30</v>
      </c>
    </row>
    <row r="158" spans="1:12" ht="14.4">
      <c r="A158" s="23"/>
      <c r="B158" s="15"/>
      <c r="C158" s="11"/>
      <c r="D158" s="52" t="s">
        <v>21</v>
      </c>
      <c r="E158" s="7" t="s">
        <v>57</v>
      </c>
      <c r="F158" s="43">
        <v>215</v>
      </c>
      <c r="G158" s="43">
        <v>0.6</v>
      </c>
      <c r="H158" s="43">
        <v>0</v>
      </c>
      <c r="I158" s="43" t="s">
        <v>58</v>
      </c>
      <c r="J158" s="43">
        <v>129</v>
      </c>
      <c r="K158" s="44"/>
      <c r="L158" s="43">
        <v>10</v>
      </c>
    </row>
    <row r="159" spans="1:12" ht="14.4">
      <c r="A159" s="23"/>
      <c r="B159" s="15"/>
      <c r="C159" s="11"/>
      <c r="D159" s="52" t="s">
        <v>28</v>
      </c>
      <c r="E159" s="52" t="s">
        <v>63</v>
      </c>
      <c r="F159" s="43">
        <v>100</v>
      </c>
      <c r="G159" s="43">
        <v>3.95</v>
      </c>
      <c r="H159" s="43">
        <v>0.5</v>
      </c>
      <c r="I159" s="43">
        <v>24.12</v>
      </c>
      <c r="J159" s="43">
        <v>170</v>
      </c>
      <c r="K159" s="44"/>
      <c r="L159" s="43">
        <v>4</v>
      </c>
    </row>
    <row r="160" spans="1:12" ht="14.4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4"/>
      <c r="B164" s="17"/>
      <c r="C164" s="8"/>
      <c r="D164" s="18" t="s">
        <v>30</v>
      </c>
      <c r="E164" s="9"/>
      <c r="F164" s="19">
        <v>755</v>
      </c>
      <c r="G164" s="19">
        <f>SUM(G156:G163)</f>
        <v>16.98</v>
      </c>
      <c r="H164" s="19">
        <f>SUM(H156:H163)</f>
        <v>11.7</v>
      </c>
      <c r="I164" s="19">
        <f>SUM(I156:I163)</f>
        <v>37.42</v>
      </c>
      <c r="J164" s="19">
        <v>714</v>
      </c>
      <c r="K164" s="25"/>
      <c r="L164" s="19">
        <v>70</v>
      </c>
    </row>
    <row r="165" spans="1:12" ht="14.4">
      <c r="A165" s="29">
        <f>A146</f>
        <v>2</v>
      </c>
      <c r="B165" s="30">
        <f>B146</f>
        <v>8</v>
      </c>
      <c r="C165" s="55" t="s">
        <v>4</v>
      </c>
      <c r="D165" s="56"/>
      <c r="E165" s="31"/>
      <c r="F165" s="32">
        <v>755</v>
      </c>
      <c r="G165" s="32">
        <f>G154+G164</f>
        <v>16.98</v>
      </c>
      <c r="H165" s="32">
        <f>H154+H164</f>
        <v>11.7</v>
      </c>
      <c r="I165" s="32">
        <f>I154+I164</f>
        <v>37.42</v>
      </c>
      <c r="J165" s="32">
        <f>J154+J164</f>
        <v>714</v>
      </c>
      <c r="K165" s="32"/>
      <c r="L165" s="32">
        <f>L154+L164</f>
        <v>70</v>
      </c>
    </row>
    <row r="166" spans="1:12" ht="14.4">
      <c r="A166" s="20">
        <v>2</v>
      </c>
      <c r="B166" s="21">
        <v>9</v>
      </c>
      <c r="C166" s="22" t="s">
        <v>20</v>
      </c>
      <c r="D166" s="5"/>
      <c r="E166" s="39"/>
      <c r="F166" s="40"/>
      <c r="G166" s="40"/>
      <c r="H166" s="40"/>
      <c r="I166" s="40"/>
      <c r="J166" s="40"/>
      <c r="K166" s="41"/>
      <c r="L166" s="40"/>
    </row>
    <row r="167" spans="1:12" ht="14.4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4"/>
      <c r="B174" s="17"/>
      <c r="C174" s="8"/>
      <c r="D174" s="18" t="s">
        <v>30</v>
      </c>
      <c r="E174" s="9"/>
      <c r="F174" s="19">
        <f>SUM(F166:F173)</f>
        <v>0</v>
      </c>
      <c r="G174" s="19">
        <f t="shared" ref="G174:J174" si="56">SUM(G166:G173)</f>
        <v>0</v>
      </c>
      <c r="H174" s="19">
        <f t="shared" si="56"/>
        <v>0</v>
      </c>
      <c r="I174" s="19">
        <f t="shared" si="56"/>
        <v>0</v>
      </c>
      <c r="J174" s="19">
        <f t="shared" si="56"/>
        <v>0</v>
      </c>
      <c r="K174" s="25"/>
      <c r="L174" s="19">
        <f t="shared" ref="L174" si="57">SUM(L166:L173)</f>
        <v>0</v>
      </c>
    </row>
    <row r="175" spans="1:12" ht="14.4">
      <c r="A175" s="26">
        <f>A166</f>
        <v>2</v>
      </c>
      <c r="B175" s="13">
        <f>B166</f>
        <v>9</v>
      </c>
      <c r="C175" s="10" t="s">
        <v>22</v>
      </c>
      <c r="D175" s="7" t="s">
        <v>26</v>
      </c>
      <c r="E175" s="7" t="s">
        <v>53</v>
      </c>
      <c r="F175" s="42">
        <v>250</v>
      </c>
      <c r="G175" s="43">
        <v>7.94</v>
      </c>
      <c r="H175" s="43">
        <v>6.5039999999999996</v>
      </c>
      <c r="I175" s="43">
        <v>38.076000000000001</v>
      </c>
      <c r="J175" s="43">
        <v>242.57</v>
      </c>
      <c r="K175" s="44">
        <v>309</v>
      </c>
      <c r="L175" s="43">
        <v>20</v>
      </c>
    </row>
    <row r="176" spans="1:12" ht="14.4">
      <c r="A176" s="23"/>
      <c r="B176" s="15"/>
      <c r="C176" s="11"/>
      <c r="D176" s="7"/>
      <c r="E176" s="7" t="s">
        <v>38</v>
      </c>
      <c r="F176" s="42">
        <v>80</v>
      </c>
      <c r="G176" s="43">
        <v>2.83</v>
      </c>
      <c r="H176" s="43">
        <v>7.5</v>
      </c>
      <c r="I176" s="43">
        <v>13</v>
      </c>
      <c r="J176" s="43">
        <v>131.5</v>
      </c>
      <c r="K176" s="44">
        <v>265</v>
      </c>
      <c r="L176" s="43">
        <v>8</v>
      </c>
    </row>
    <row r="177" spans="1:12" ht="14.4">
      <c r="A177" s="23"/>
      <c r="B177" s="15"/>
      <c r="C177" s="11"/>
      <c r="D177" s="7" t="s">
        <v>25</v>
      </c>
      <c r="E177" s="7" t="s">
        <v>59</v>
      </c>
      <c r="F177" s="42">
        <v>90</v>
      </c>
      <c r="G177" s="43">
        <v>15.55</v>
      </c>
      <c r="H177" s="43">
        <v>11.55</v>
      </c>
      <c r="I177" s="43">
        <v>15.7</v>
      </c>
      <c r="J177" s="43">
        <v>228.75</v>
      </c>
      <c r="K177" s="44">
        <v>268</v>
      </c>
      <c r="L177" s="43">
        <v>30</v>
      </c>
    </row>
    <row r="178" spans="1:12" ht="14.4">
      <c r="A178" s="23"/>
      <c r="B178" s="15"/>
      <c r="C178" s="11"/>
      <c r="D178" s="7" t="s">
        <v>21</v>
      </c>
      <c r="E178" s="7" t="s">
        <v>41</v>
      </c>
      <c r="F178" s="42">
        <v>215</v>
      </c>
      <c r="G178" s="43">
        <v>0.2</v>
      </c>
      <c r="H178" s="43">
        <v>0</v>
      </c>
      <c r="I178" s="43">
        <v>14</v>
      </c>
      <c r="J178" s="43">
        <v>28</v>
      </c>
      <c r="K178" s="44">
        <v>375</v>
      </c>
      <c r="L178" s="43">
        <v>4</v>
      </c>
    </row>
    <row r="179" spans="1:12" ht="14.4">
      <c r="A179" s="23"/>
      <c r="B179" s="15"/>
      <c r="C179" s="11"/>
      <c r="D179" s="7" t="s">
        <v>28</v>
      </c>
      <c r="E179" s="7" t="s">
        <v>63</v>
      </c>
      <c r="F179" s="42">
        <v>100</v>
      </c>
      <c r="G179" s="43">
        <v>3.95</v>
      </c>
      <c r="H179" s="43">
        <v>0.5</v>
      </c>
      <c r="I179" s="43">
        <v>24.12</v>
      </c>
      <c r="J179" s="43">
        <v>170</v>
      </c>
      <c r="K179" s="44"/>
      <c r="L179" s="43">
        <v>4</v>
      </c>
    </row>
    <row r="180" spans="1:12" ht="14.4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>
      <c r="A184" s="24"/>
      <c r="B184" s="17"/>
      <c r="C184" s="8"/>
      <c r="D184" s="18" t="s">
        <v>30</v>
      </c>
      <c r="E184" s="9"/>
      <c r="F184" s="19">
        <f>SUM(F175:F183)</f>
        <v>735</v>
      </c>
      <c r="G184" s="19">
        <f t="shared" ref="G184:J184" si="58">SUM(G175:G183)</f>
        <v>30.47</v>
      </c>
      <c r="H184" s="19">
        <f t="shared" si="58"/>
        <v>26.054000000000002</v>
      </c>
      <c r="I184" s="19">
        <f t="shared" si="58"/>
        <v>104.896</v>
      </c>
      <c r="J184" s="19">
        <f t="shared" si="58"/>
        <v>800.81999999999994</v>
      </c>
      <c r="K184" s="25"/>
      <c r="L184" s="19">
        <f t="shared" ref="L184" si="59">SUM(L175:L183)</f>
        <v>66</v>
      </c>
    </row>
    <row r="185" spans="1:12" ht="14.4">
      <c r="A185" s="29">
        <f>A166</f>
        <v>2</v>
      </c>
      <c r="B185" s="30">
        <f>B166</f>
        <v>9</v>
      </c>
      <c r="C185" s="55" t="s">
        <v>4</v>
      </c>
      <c r="D185" s="56"/>
      <c r="E185" s="31"/>
      <c r="F185" s="32">
        <f>F174+F184</f>
        <v>735</v>
      </c>
      <c r="G185" s="32">
        <f t="shared" ref="G185" si="60">G174+G184</f>
        <v>30.47</v>
      </c>
      <c r="H185" s="32">
        <f t="shared" ref="H185" si="61">H174+H184</f>
        <v>26.054000000000002</v>
      </c>
      <c r="I185" s="32">
        <f t="shared" ref="I185" si="62">I174+I184</f>
        <v>104.896</v>
      </c>
      <c r="J185" s="32">
        <f t="shared" ref="J185:L185" si="63">J174+J184</f>
        <v>800.81999999999994</v>
      </c>
      <c r="K185" s="32"/>
      <c r="L185" s="32">
        <f t="shared" si="63"/>
        <v>66</v>
      </c>
    </row>
    <row r="186" spans="1:12" ht="14.4">
      <c r="A186" s="20">
        <v>2</v>
      </c>
      <c r="B186" s="21">
        <v>10</v>
      </c>
      <c r="C186" s="22" t="s">
        <v>20</v>
      </c>
      <c r="D186" s="5"/>
      <c r="E186" s="39"/>
      <c r="F186" s="40"/>
      <c r="G186" s="40"/>
      <c r="H186" s="40"/>
      <c r="I186" s="40"/>
      <c r="J186" s="40"/>
      <c r="K186" s="41"/>
      <c r="L186" s="40"/>
    </row>
    <row r="187" spans="1:12" ht="14.4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/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.75" customHeight="1">
      <c r="A194" s="24"/>
      <c r="B194" s="17"/>
      <c r="C194" s="8"/>
      <c r="D194" s="18" t="s">
        <v>30</v>
      </c>
      <c r="E194" s="9"/>
      <c r="F194" s="19">
        <f>SUM(F186:F193)</f>
        <v>0</v>
      </c>
      <c r="G194" s="19">
        <f t="shared" ref="G194:J194" si="64">SUM(G186:G193)</f>
        <v>0</v>
      </c>
      <c r="H194" s="19">
        <f t="shared" si="64"/>
        <v>0</v>
      </c>
      <c r="I194" s="19">
        <f t="shared" si="64"/>
        <v>0</v>
      </c>
      <c r="J194" s="19">
        <f t="shared" si="64"/>
        <v>0</v>
      </c>
      <c r="K194" s="25"/>
      <c r="L194" s="19">
        <f t="shared" ref="L194" si="65">SUM(L186:L193)</f>
        <v>0</v>
      </c>
    </row>
    <row r="195" spans="1:12" ht="14.4">
      <c r="A195" s="26">
        <f>A186</f>
        <v>2</v>
      </c>
      <c r="B195" s="13">
        <f>B186</f>
        <v>10</v>
      </c>
      <c r="C195" s="10" t="s">
        <v>22</v>
      </c>
      <c r="D195" s="7" t="s">
        <v>23</v>
      </c>
      <c r="E195" s="7" t="s">
        <v>61</v>
      </c>
      <c r="F195" s="43">
        <v>100</v>
      </c>
      <c r="G195" s="43">
        <v>1.41</v>
      </c>
      <c r="H195" s="43">
        <v>5.08</v>
      </c>
      <c r="I195" s="43">
        <v>32.1</v>
      </c>
      <c r="J195" s="43">
        <v>299.7</v>
      </c>
      <c r="K195" s="44">
        <v>45</v>
      </c>
      <c r="L195" s="43">
        <v>15</v>
      </c>
    </row>
    <row r="196" spans="1:12" ht="14.4">
      <c r="A196" s="23"/>
      <c r="B196" s="15"/>
      <c r="C196" s="11"/>
      <c r="D196" s="7" t="s">
        <v>24</v>
      </c>
      <c r="E196" s="7"/>
      <c r="F196" s="43"/>
      <c r="G196" s="43"/>
      <c r="H196" s="43"/>
      <c r="I196" s="43"/>
      <c r="J196" s="43"/>
      <c r="K196" s="44"/>
      <c r="L196" s="43"/>
    </row>
    <row r="197" spans="1:12" ht="14.4">
      <c r="A197" s="23"/>
      <c r="B197" s="15"/>
      <c r="C197" s="11"/>
      <c r="D197" s="7" t="s">
        <v>25</v>
      </c>
      <c r="E197" s="7" t="s">
        <v>60</v>
      </c>
      <c r="F197" s="43">
        <v>250</v>
      </c>
      <c r="G197" s="43">
        <v>16.5</v>
      </c>
      <c r="H197" s="43">
        <v>10.8</v>
      </c>
      <c r="I197" s="43">
        <v>32.1</v>
      </c>
      <c r="J197" s="43">
        <v>299.7</v>
      </c>
      <c r="K197" s="44">
        <v>443</v>
      </c>
      <c r="L197" s="43">
        <v>40</v>
      </c>
    </row>
    <row r="198" spans="1:12" ht="14.4">
      <c r="A198" s="23"/>
      <c r="B198" s="15"/>
      <c r="C198" s="11"/>
      <c r="D198" s="7" t="s">
        <v>26</v>
      </c>
      <c r="E198" s="7"/>
      <c r="F198" s="43"/>
      <c r="G198" s="43"/>
      <c r="H198" s="43"/>
      <c r="I198" s="43"/>
      <c r="J198" s="43"/>
      <c r="K198" s="44"/>
      <c r="L198" s="43"/>
    </row>
    <row r="199" spans="1:12" ht="14.4">
      <c r="A199" s="23"/>
      <c r="B199" s="15"/>
      <c r="C199" s="11"/>
      <c r="D199" s="7" t="s">
        <v>27</v>
      </c>
      <c r="E199" s="7" t="s">
        <v>62</v>
      </c>
      <c r="F199" s="43">
        <v>215</v>
      </c>
      <c r="G199" s="43">
        <v>0.04</v>
      </c>
      <c r="H199" s="43">
        <v>0</v>
      </c>
      <c r="I199" s="43">
        <v>24.76</v>
      </c>
      <c r="J199" s="43">
        <v>129</v>
      </c>
      <c r="K199" s="44">
        <v>349</v>
      </c>
      <c r="L199" s="43">
        <v>10</v>
      </c>
    </row>
    <row r="200" spans="1:12" ht="14.4">
      <c r="A200" s="23"/>
      <c r="B200" s="15"/>
      <c r="C200" s="11"/>
      <c r="D200" s="7" t="s">
        <v>28</v>
      </c>
      <c r="E200" s="7" t="s">
        <v>63</v>
      </c>
      <c r="F200" s="43">
        <v>100</v>
      </c>
      <c r="G200" s="43">
        <v>3.95</v>
      </c>
      <c r="H200" s="43">
        <v>0.5</v>
      </c>
      <c r="I200" s="43">
        <v>24.12</v>
      </c>
      <c r="J200" s="43">
        <v>170</v>
      </c>
      <c r="K200" s="44"/>
      <c r="L200" s="43">
        <v>4</v>
      </c>
    </row>
    <row r="201" spans="1:12" ht="14.4">
      <c r="A201" s="23"/>
      <c r="B201" s="15"/>
      <c r="C201" s="11"/>
      <c r="D201" s="7" t="s">
        <v>29</v>
      </c>
      <c r="E201" s="7" t="s">
        <v>55</v>
      </c>
      <c r="F201" s="43">
        <v>100</v>
      </c>
      <c r="G201" s="43">
        <v>3.8</v>
      </c>
      <c r="H201" s="43">
        <v>4.42</v>
      </c>
      <c r="I201" s="43">
        <v>20.22</v>
      </c>
      <c r="J201" s="43">
        <v>113.3</v>
      </c>
      <c r="K201" s="44">
        <v>50</v>
      </c>
      <c r="L201" s="43">
        <v>18</v>
      </c>
    </row>
    <row r="202" spans="1:12" ht="14.4">
      <c r="A202" s="23"/>
      <c r="B202" s="15"/>
      <c r="C202" s="11"/>
      <c r="D202" s="42"/>
      <c r="E202" s="42"/>
      <c r="F202" s="43"/>
      <c r="G202" s="43"/>
      <c r="H202" s="43"/>
      <c r="I202" s="43"/>
      <c r="J202" s="43"/>
      <c r="K202" s="44"/>
      <c r="L202" s="43"/>
    </row>
    <row r="203" spans="1:12" ht="14.4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4">
      <c r="A204" s="24"/>
      <c r="B204" s="17"/>
      <c r="C204" s="8"/>
      <c r="D204" s="18" t="s">
        <v>30</v>
      </c>
      <c r="E204" s="9"/>
      <c r="F204" s="19">
        <f>SUM(F195:F203)</f>
        <v>765</v>
      </c>
      <c r="G204" s="19">
        <f t="shared" ref="G204:J204" si="66">SUM(G195:G203)</f>
        <v>25.7</v>
      </c>
      <c r="H204" s="19">
        <f t="shared" si="66"/>
        <v>20.800000000000004</v>
      </c>
      <c r="I204" s="19">
        <f t="shared" si="66"/>
        <v>133.30000000000001</v>
      </c>
      <c r="J204" s="19">
        <f t="shared" si="66"/>
        <v>1011.6999999999999</v>
      </c>
      <c r="K204" s="25"/>
      <c r="L204" s="19">
        <f t="shared" ref="L204" si="67">SUM(L195:L203)</f>
        <v>87</v>
      </c>
    </row>
    <row r="205" spans="1:12" ht="15" thickBot="1">
      <c r="A205" s="29">
        <f>A186</f>
        <v>2</v>
      </c>
      <c r="B205" s="30">
        <f>B186</f>
        <v>10</v>
      </c>
      <c r="C205" s="55" t="s">
        <v>4</v>
      </c>
      <c r="D205" s="56"/>
      <c r="E205" s="31"/>
      <c r="F205" s="32">
        <f>F194+F204</f>
        <v>765</v>
      </c>
      <c r="G205" s="32">
        <f t="shared" ref="G205" si="68">G194+G204</f>
        <v>25.7</v>
      </c>
      <c r="H205" s="32">
        <f t="shared" ref="H205" si="69">H194+H204</f>
        <v>20.800000000000004</v>
      </c>
      <c r="I205" s="32">
        <f t="shared" ref="I205" si="70">I194+I204</f>
        <v>133.30000000000001</v>
      </c>
      <c r="J205" s="32">
        <f t="shared" ref="J205:L205" si="71">J194+J204</f>
        <v>1011.6999999999999</v>
      </c>
      <c r="K205" s="32"/>
      <c r="L205" s="32">
        <f t="shared" si="71"/>
        <v>87</v>
      </c>
    </row>
    <row r="206" spans="1:12" ht="13.8" thickBot="1">
      <c r="A206" s="27"/>
      <c r="B206" s="28"/>
      <c r="C206" s="60" t="s">
        <v>5</v>
      </c>
      <c r="D206" s="60"/>
      <c r="E206" s="60"/>
      <c r="F206" s="34">
        <f>SUMIF($C:$C,"Итого за день:",F:F)/COUNTIFS($C:$C,"Итого за день:",F:F,"&gt;0")</f>
        <v>733.5</v>
      </c>
      <c r="G206" s="34">
        <f>SUMIF($C:$C,"Итого за день:",G:G)/COUNTIFS($C:$C,"Итого за день:",G:G,"&gt;0")</f>
        <v>29.776999999999997</v>
      </c>
      <c r="H206" s="34">
        <f>SUMIF($C:$C,"Итого за день:",H:H)/COUNTIFS($C:$C,"Итого за день:",H:H,"&gt;0")</f>
        <v>17.959300000000002</v>
      </c>
      <c r="I206" s="34">
        <f>SUMIF($C:$C,"Итого за день:",I:I)/COUNTIFS($C:$C,"Итого за день:",I:I,"&gt;0")</f>
        <v>91.965799999999987</v>
      </c>
      <c r="J206" s="34">
        <f>SUMIF($C:$C,"Итого за день:",J:J)/COUNTIFS($C:$C,"Итого за день:",J:J,"&gt;0")</f>
        <v>788.45899999999995</v>
      </c>
      <c r="K206" s="34"/>
      <c r="L206" s="34">
        <f>SUMIF($C:$C,"Итого за день:",L:L)/COUNTIFS($C:$C,"Итого за день:",L:L,"&gt;0")</f>
        <v>72.474999999999994</v>
      </c>
    </row>
  </sheetData>
  <mergeCells count="14">
    <mergeCell ref="C206:E206"/>
    <mergeCell ref="C205:D205"/>
    <mergeCell ref="C125:D125"/>
    <mergeCell ref="C145:D145"/>
    <mergeCell ref="C165:D165"/>
    <mergeCell ref="C185:D185"/>
    <mergeCell ref="C85:D85"/>
    <mergeCell ref="C105:D105"/>
    <mergeCell ref="C26:D26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dcterms:created xsi:type="dcterms:W3CDTF">2022-05-16T14:23:56Z</dcterms:created>
  <dcterms:modified xsi:type="dcterms:W3CDTF">2026-04-27T07:27:03Z</dcterms:modified>
</cp:coreProperties>
</file>